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П2 фхд факт 2011" sheetId="1" r:id="rId1"/>
  </sheets>
  <definedNames>
    <definedName name="_ftn2" localSheetId="0">'П2 фхд факт 2011'!#REF!</definedName>
    <definedName name="_ftnref2" localSheetId="0">'П2 фхд факт 2011'!#REF!</definedName>
    <definedName name="_xlnm.Print_Area" localSheetId="0">'П2 фхд факт 2011'!$A$1:$F$80</definedName>
  </definedNames>
  <calcPr fullCalcOnLoad="1"/>
</workbook>
</file>

<file path=xl/sharedStrings.xml><?xml version="1.0" encoding="utf-8"?>
<sst xmlns="http://schemas.openxmlformats.org/spreadsheetml/2006/main" count="149" uniqueCount="93">
  <si>
    <t>Приложение 2а</t>
  </si>
  <si>
    <t>к приказу ФСТ России</t>
  </si>
  <si>
    <t>от "31" января 2011 г. № 36-э</t>
  </si>
  <si>
    <t>Информация об основных показателях финансово-хозяйственной деятельности ОАО "Омскгазстройэксплуатация" 
за 2011 год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</si>
  <si>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</si>
  <si>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</si>
  <si>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</si>
  <si>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</si>
  <si>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</si>
  <si>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</si>
  <si>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</si>
  <si>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</si>
  <si>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</si>
  <si>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</si>
  <si>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</si>
  <si>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</si>
  <si>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</si>
  <si>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</si>
  <si>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</si>
  <si>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</si>
  <si>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</si>
  <si>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</si>
  <si>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</si>
  <si>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</si>
  <si>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</si>
  <si>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</si>
  <si>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</si>
  <si>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</si>
  <si>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</si>
  <si>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</si>
  <si>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</si>
  <si>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</si>
  <si>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</si>
  <si>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</si>
  <si>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</si>
  <si>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</si>
  <si>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</si>
  <si>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</si>
  <si>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</si>
  <si>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</si>
  <si>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</si>
  <si>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</si>
  <si>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</si>
  <si>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</si>
  <si>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</si>
  <si>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</si>
  <si>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</si>
  <si>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</si>
  <si>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</si>
  <si>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</si>
  <si>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</si>
  <si>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</si>
  <si>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</si>
  <si>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</si>
  <si>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</si>
  <si>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</si>
  <si>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</si>
  <si>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</si>
  <si>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</si>
  <si>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</si>
  <si>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</si>
  <si>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</si>
  <si>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</si>
  <si>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</si>
  <si>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</si>
  <si>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</si>
  <si>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</si>
  <si>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</si>
  <si>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</si>
  <si>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</si>
  <si>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</si>
  <si>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</si>
  <si>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</si>
  <si>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</si>
  <si>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</si>
  <si>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</si>
  <si>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</si>
  <si>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</si>
  <si>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</si>
  <si>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</si>
  <si>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</si>
  <si>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</si>
  <si>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</si>
  <si>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</si>
  <si>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</si>
  <si>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</si>
  <si>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</si>
  <si>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</si>
  <si>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 на 01.01.2012г.</t>
  </si>
  <si>
    <t>Количество газорегуляторных пунктов [1]</t>
  </si>
  <si>
    <t>1460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</si>
  <si>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</si>
  <si>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Иинформация об основных показателях финансово-хозяйственной деятельности 
ОАО "Омскгазстройэксплуатация" за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</si>
</sst>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solid">
        <fgColor theme="0"/>
        <bgColor indexed="64"/>
      </patternFill>
    </fill>
    <fill>
      <patternFill patternType="lightUp">
        <fgColor indexed="55"/>
        <bgColor theme="4" tint="0.799979984760284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 style="thin"/>
    </border>
    <border>
      <left style="thin"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0" fontId="8" fillId="0" borderId="16" xfId="53" applyNumberFormat="1" applyFont="1" applyFill="1" applyBorder="1" applyAlignment="1" applyProtection="1">
      <alignment horizontal="right" vertical="center" wrapText="1"/>
      <protection/>
    </xf>
    <xf numFmtId="49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0" fontId="6" fillId="0" borderId="19" xfId="53" applyNumberFormat="1" applyFont="1" applyFill="1" applyBorder="1" applyAlignment="1" applyProtection="1">
      <alignment horizontal="left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6" fillId="0" borderId="21" xfId="53" applyNumberFormat="1" applyFont="1" applyFill="1" applyBorder="1" applyAlignment="1" applyProtection="1">
      <alignment vertical="center" wrapText="1"/>
      <protection/>
    </xf>
    <xf numFmtId="0" fontId="2" fillId="0" borderId="19" xfId="53" applyNumberFormat="1" applyFont="1" applyFill="1" applyBorder="1" applyAlignment="1" applyProtection="1">
      <alignment vertical="center" wrapText="1"/>
      <protection/>
    </xf>
    <xf numFmtId="164" fontId="6" fillId="0" borderId="21" xfId="53" applyNumberFormat="1" applyFont="1" applyFill="1" applyBorder="1" applyAlignment="1" applyProtection="1">
      <alignment vertical="center" wrapText="1"/>
      <protection/>
    </xf>
    <xf numFmtId="0" fontId="2" fillId="2" borderId="22" xfId="0" applyFont="1" applyFill="1" applyBorder="1" applyAlignment="1">
      <alignment/>
    </xf>
    <xf numFmtId="49" fontId="2" fillId="2" borderId="17" xfId="53" applyNumberFormat="1" applyFont="1" applyFill="1" applyBorder="1" applyAlignment="1" applyProtection="1">
      <alignment horizontal="center" vertical="center" wrapText="1"/>
      <protection/>
    </xf>
    <xf numFmtId="49" fontId="2" fillId="2" borderId="20" xfId="53" applyNumberFormat="1" applyFont="1" applyFill="1" applyBorder="1" applyAlignment="1" applyProtection="1">
      <alignment horizontal="center" vertical="center" wrapText="1"/>
      <protection/>
    </xf>
    <xf numFmtId="164" fontId="6" fillId="2" borderId="21" xfId="53" applyNumberFormat="1" applyFont="1" applyFill="1" applyBorder="1" applyAlignment="1" applyProtection="1">
      <alignment vertical="center" wrapText="1"/>
      <protection/>
    </xf>
    <xf numFmtId="0" fontId="2" fillId="0" borderId="19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3" xfId="0" applyFont="1" applyBorder="1" applyAlignment="1">
      <alignment/>
    </xf>
    <xf numFmtId="49" fontId="2" fillId="0" borderId="24" xfId="53" applyNumberFormat="1" applyFont="1" applyFill="1" applyBorder="1" applyAlignment="1" applyProtection="1">
      <alignment horizontal="center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166" fontId="6" fillId="0" borderId="26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27" xfId="0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28" xfId="53" applyNumberFormat="1" applyFont="1" applyFill="1" applyBorder="1" applyAlignment="1" applyProtection="1">
      <alignment vertical="center" wrapText="1"/>
      <protection/>
    </xf>
    <xf numFmtId="0" fontId="2" fillId="0" borderId="29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30" xfId="53" applyNumberFormat="1" applyFont="1" applyFill="1" applyBorder="1" applyAlignment="1" applyProtection="1">
      <alignment horizontal="center" vertical="center" wrapText="1"/>
      <protection/>
    </xf>
    <xf numFmtId="49" fontId="2" fillId="0" borderId="31" xfId="53" applyNumberFormat="1" applyFont="1" applyFill="1" applyBorder="1" applyAlignment="1" applyProtection="1">
      <alignment horizontal="center" vertical="center" wrapText="1"/>
      <protection/>
    </xf>
    <xf numFmtId="43" fontId="2" fillId="33" borderId="31" xfId="53" applyNumberFormat="1" applyFont="1" applyFill="1" applyBorder="1" applyAlignment="1" applyProtection="1">
      <alignment horizontal="center" vertical="center" wrapText="1"/>
      <protection/>
    </xf>
    <xf numFmtId="43" fontId="2" fillId="33" borderId="32" xfId="53" applyNumberFormat="1" applyFont="1" applyFill="1" applyBorder="1" applyAlignment="1" applyProtection="1">
      <alignment horizontal="center" vertical="center" wrapText="1"/>
      <protection/>
    </xf>
    <xf numFmtId="0" fontId="2" fillId="0" borderId="33" xfId="53" applyNumberFormat="1" applyFont="1" applyFill="1" applyBorder="1" applyAlignment="1" applyProtection="1">
      <alignment vertical="center" wrapText="1"/>
      <protection/>
    </xf>
    <xf numFmtId="43" fontId="2" fillId="33" borderId="20" xfId="53" applyNumberFormat="1" applyFont="1" applyFill="1" applyBorder="1" applyAlignment="1" applyProtection="1">
      <alignment horizontal="center" vertical="center" wrapText="1"/>
      <protection/>
    </xf>
    <xf numFmtId="43" fontId="2" fillId="33" borderId="34" xfId="53" applyNumberFormat="1" applyFont="1" applyFill="1" applyBorder="1" applyAlignment="1" applyProtection="1">
      <alignment horizontal="center" vertical="center" wrapText="1"/>
      <protection/>
    </xf>
    <xf numFmtId="0" fontId="2" fillId="0" borderId="21" xfId="53" applyNumberFormat="1" applyFont="1" applyFill="1" applyBorder="1" applyAlignment="1" applyProtection="1">
      <alignment horizontal="right" vertical="center" wrapText="1"/>
      <protection/>
    </xf>
    <xf numFmtId="0" fontId="2" fillId="0" borderId="23" xfId="53" applyNumberFormat="1" applyFont="1" applyFill="1" applyBorder="1" applyAlignment="1" applyProtection="1">
      <alignment horizontal="left" vertical="center" wrapText="1" indent="1"/>
      <protection/>
    </xf>
    <xf numFmtId="164" fontId="2" fillId="33" borderId="25" xfId="53" applyNumberFormat="1" applyFont="1" applyFill="1" applyBorder="1" applyAlignment="1" applyProtection="1">
      <alignment horizontal="center" vertical="center" wrapText="1"/>
      <protection/>
    </xf>
    <xf numFmtId="43" fontId="2" fillId="33" borderId="25" xfId="53" applyNumberFormat="1" applyFont="1" applyFill="1" applyBorder="1" applyAlignment="1" applyProtection="1">
      <alignment horizontal="center" vertical="center" wrapText="1"/>
      <protection/>
    </xf>
    <xf numFmtId="0" fontId="2" fillId="0" borderId="26" xfId="53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35" xfId="53" applyNumberFormat="1" applyFont="1" applyFill="1" applyBorder="1" applyAlignment="1" applyProtection="1">
      <alignment horizontal="center" vertical="center" wrapText="1"/>
      <protection/>
    </xf>
    <xf numFmtId="0" fontId="2" fillId="0" borderId="36" xfId="53" applyNumberFormat="1" applyFont="1" applyFill="1" applyBorder="1" applyAlignment="1" applyProtection="1">
      <alignment horizontal="center" vertical="center" wrapText="1"/>
      <protection/>
    </xf>
    <xf numFmtId="49" fontId="2" fillId="0" borderId="37" xfId="53" applyNumberFormat="1" applyFont="1" applyFill="1" applyBorder="1" applyAlignment="1" applyProtection="1">
      <alignment horizontal="center" vertical="center" wrapText="1"/>
      <protection/>
    </xf>
    <xf numFmtId="49" fontId="2" fillId="0" borderId="38" xfId="53" applyNumberFormat="1" applyFont="1" applyFill="1" applyBorder="1" applyAlignment="1" applyProtection="1">
      <alignment horizontal="center" vertical="center" wrapText="1"/>
      <protection/>
    </xf>
    <xf numFmtId="49" fontId="2" fillId="0" borderId="39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40" xfId="53" applyNumberFormat="1" applyFont="1" applyFill="1" applyBorder="1" applyAlignment="1" applyProtection="1">
      <alignment vertical="center" wrapText="1"/>
      <protection/>
    </xf>
    <xf numFmtId="43" fontId="2" fillId="34" borderId="18" xfId="53" applyNumberFormat="1" applyFont="1" applyFill="1" applyBorder="1" applyAlignment="1" applyProtection="1">
      <alignment horizontal="center" vertical="center" wrapText="1"/>
      <protection/>
    </xf>
    <xf numFmtId="164" fontId="6" fillId="34" borderId="21" xfId="53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/>
    </xf>
    <xf numFmtId="164" fontId="2" fillId="34" borderId="21" xfId="53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/>
    </xf>
    <xf numFmtId="49" fontId="2" fillId="0" borderId="42" xfId="53" applyNumberFormat="1" applyFont="1" applyFill="1" applyBorder="1" applyAlignment="1" applyProtection="1">
      <alignment horizontal="center" vertical="center" wrapText="1"/>
      <protection/>
    </xf>
    <xf numFmtId="49" fontId="2" fillId="0" borderId="43" xfId="53" applyNumberFormat="1" applyFont="1" applyFill="1" applyBorder="1" applyAlignment="1" applyProtection="1">
      <alignment horizontal="center" vertical="center" wrapText="1"/>
      <protection/>
    </xf>
    <xf numFmtId="164" fontId="2" fillId="0" borderId="44" xfId="53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/>
    </xf>
    <xf numFmtId="49" fontId="2" fillId="0" borderId="46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164" fontId="6" fillId="33" borderId="17" xfId="53" applyNumberFormat="1" applyFont="1" applyFill="1" applyBorder="1" applyAlignment="1" applyProtection="1">
      <alignment horizontal="center" vertical="center" wrapText="1"/>
      <protection/>
    </xf>
    <xf numFmtId="164" fontId="6" fillId="35" borderId="17" xfId="53" applyNumberFormat="1" applyFont="1" applyFill="1" applyBorder="1" applyAlignment="1" applyProtection="1">
      <alignment horizontal="center" vertical="center" wrapText="1"/>
      <protection/>
    </xf>
    <xf numFmtId="165" fontId="6" fillId="33" borderId="24" xfId="53" applyNumberFormat="1" applyFont="1" applyFill="1" applyBorder="1" applyAlignment="1" applyProtection="1">
      <alignment horizontal="center" vertical="center" wrapText="1"/>
      <protection/>
    </xf>
    <xf numFmtId="49" fontId="2" fillId="0" borderId="48" xfId="53" applyNumberFormat="1" applyFont="1" applyFill="1" applyBorder="1" applyAlignment="1" applyProtection="1">
      <alignment horizontal="center" vertical="center" wrapText="1"/>
      <protection/>
    </xf>
    <xf numFmtId="0" fontId="2" fillId="0" borderId="49" xfId="53" applyNumberFormat="1" applyFont="1" applyFill="1" applyBorder="1" applyAlignment="1" applyProtection="1">
      <alignment horizontal="center" vertical="center" wrapText="1"/>
      <protection/>
    </xf>
    <xf numFmtId="0" fontId="6" fillId="0" borderId="29" xfId="53" applyNumberFormat="1" applyFont="1" applyFill="1" applyBorder="1" applyAlignment="1" applyProtection="1">
      <alignment vertical="center" wrapText="1"/>
      <protection/>
    </xf>
    <xf numFmtId="43" fontId="6" fillId="0" borderId="33" xfId="53" applyNumberFormat="1" applyFont="1" applyFill="1" applyBorder="1" applyAlignment="1" applyProtection="1">
      <alignment vertical="center" wrapText="1"/>
      <protection/>
    </xf>
    <xf numFmtId="43" fontId="6" fillId="33" borderId="20" xfId="53" applyNumberFormat="1" applyFont="1" applyFill="1" applyBorder="1" applyAlignment="1" applyProtection="1">
      <alignment horizontal="center" vertical="center" wrapText="1"/>
      <protection/>
    </xf>
    <xf numFmtId="43" fontId="6" fillId="35" borderId="20" xfId="53" applyNumberFormat="1" applyFont="1" applyFill="1" applyBorder="1" applyAlignment="1" applyProtection="1">
      <alignment horizontal="center" vertical="center" wrapText="1"/>
      <protection/>
    </xf>
    <xf numFmtId="43" fontId="6" fillId="33" borderId="25" xfId="53" applyNumberFormat="1" applyFont="1" applyFill="1" applyBorder="1" applyAlignment="1" applyProtection="1">
      <alignment horizontal="center" vertical="center" wrapText="1"/>
      <protection/>
    </xf>
    <xf numFmtId="4" fontId="2" fillId="0" borderId="30" xfId="53" applyNumberFormat="1" applyFont="1" applyFill="1" applyBorder="1" applyAlignment="1" applyProtection="1">
      <alignment horizontal="center" vertical="center" wrapText="1"/>
      <protection/>
    </xf>
    <xf numFmtId="4" fontId="2" fillId="0" borderId="21" xfId="53" applyNumberFormat="1" applyFont="1" applyFill="1" applyBorder="1" applyAlignment="1" applyProtection="1">
      <alignment horizontal="center" vertical="center" wrapText="1"/>
      <protection/>
    </xf>
    <xf numFmtId="4" fontId="2" fillId="0" borderId="26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left" vertical="center" wrapText="1"/>
      <protection/>
    </xf>
    <xf numFmtId="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35" xfId="53" applyNumberFormat="1" applyFont="1" applyFill="1" applyBorder="1" applyAlignment="1" applyProtection="1">
      <alignment horizontal="center" vertical="center" wrapText="1"/>
      <protection/>
    </xf>
    <xf numFmtId="0" fontId="2" fillId="0" borderId="50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49" fontId="2" fillId="0" borderId="51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53" applyNumberFormat="1" applyFont="1" applyFill="1" applyBorder="1" applyAlignment="1" applyProtection="1">
      <alignment horizontal="left" vertical="center" wrapText="1"/>
      <protection/>
    </xf>
    <xf numFmtId="49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80"/>
  <sheetViews>
    <sheetView tabSelected="1" zoomScalePageLayoutView="0" workbookViewId="0" topLeftCell="A1">
      <selection activeCell="M3" sqref="M3"/>
    </sheetView>
  </sheetViews>
  <sheetFormatPr defaultColWidth="16.2539062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125" style="2" customWidth="1"/>
    <col min="6" max="6" width="15.00390625" style="4" customWidth="1"/>
    <col min="7" max="246" width="7.75390625" style="4" customWidth="1"/>
    <col min="247" max="247" width="71.00390625" style="4" customWidth="1"/>
    <col min="248" max="248" width="6.25390625" style="4" customWidth="1"/>
    <col min="249" max="249" width="18.00390625" style="4" customWidth="1"/>
    <col min="250" max="16384" width="16.2539062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45.75" customHeight="1">
      <c r="A7" s="96" t="s">
        <v>3</v>
      </c>
      <c r="B7" s="96"/>
      <c r="C7" s="96"/>
      <c r="D7" s="96"/>
      <c r="E7" s="96"/>
      <c r="F7" s="96"/>
    </row>
    <row r="8" spans="1:6" ht="15" customHeight="1">
      <c r="A8" s="97" t="s">
        <v>4</v>
      </c>
      <c r="B8" s="97"/>
      <c r="C8" s="97"/>
      <c r="D8" s="97"/>
      <c r="E8" s="97"/>
      <c r="F8" s="97"/>
    </row>
    <row r="9" spans="1:6" ht="21" customHeight="1">
      <c r="A9" s="98" t="s">
        <v>5</v>
      </c>
      <c r="B9" s="98"/>
      <c r="C9" s="98"/>
      <c r="D9" s="98"/>
      <c r="E9" s="98"/>
      <c r="F9" s="98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67.25" customHeight="1" thickBot="1">
      <c r="A11" s="6" t="s">
        <v>6</v>
      </c>
      <c r="B11" s="7" t="s">
        <v>7</v>
      </c>
      <c r="C11" s="8" t="s">
        <v>8</v>
      </c>
      <c r="D11" s="8" t="s">
        <v>9</v>
      </c>
      <c r="E11" s="8" t="s">
        <v>10</v>
      </c>
      <c r="F11" s="9" t="s">
        <v>11</v>
      </c>
    </row>
    <row r="12" spans="1:6" s="10" customFormat="1" ht="13.5" thickBot="1">
      <c r="A12" s="53">
        <v>1</v>
      </c>
      <c r="B12" s="74" t="s">
        <v>12</v>
      </c>
      <c r="C12" s="8" t="s">
        <v>13</v>
      </c>
      <c r="D12" s="8" t="s">
        <v>14</v>
      </c>
      <c r="E12" s="8" t="s">
        <v>15</v>
      </c>
      <c r="F12" s="75">
        <v>6</v>
      </c>
    </row>
    <row r="13" spans="1:6" s="10" customFormat="1" ht="18.75" customHeight="1">
      <c r="A13" s="76" t="s">
        <v>16</v>
      </c>
      <c r="B13" s="36" t="s">
        <v>17</v>
      </c>
      <c r="C13" s="37" t="s">
        <v>18</v>
      </c>
      <c r="D13" s="81">
        <v>225503.557</v>
      </c>
      <c r="E13" s="37"/>
      <c r="F13" s="77">
        <f>D13</f>
        <v>225503.557</v>
      </c>
    </row>
    <row r="14" spans="1:6" s="10" customFormat="1" ht="14.25" customHeight="1">
      <c r="A14" s="13" t="s">
        <v>19</v>
      </c>
      <c r="B14" s="14"/>
      <c r="C14" s="12" t="s">
        <v>20</v>
      </c>
      <c r="D14" s="11"/>
      <c r="E14" s="17"/>
      <c r="F14" s="15"/>
    </row>
    <row r="15" spans="1:6" s="10" customFormat="1" ht="15.75">
      <c r="A15" s="16" t="s">
        <v>21</v>
      </c>
      <c r="B15" s="14" t="s">
        <v>22</v>
      </c>
      <c r="C15" s="17" t="s">
        <v>23</v>
      </c>
      <c r="D15" s="11"/>
      <c r="E15" s="17"/>
      <c r="F15" s="18">
        <v>0</v>
      </c>
    </row>
    <row r="16" spans="1:6" s="10" customFormat="1" ht="12.75">
      <c r="A16" s="13" t="s">
        <v>24</v>
      </c>
      <c r="B16" s="14"/>
      <c r="C16" s="17" t="s">
        <v>20</v>
      </c>
      <c r="D16" s="14"/>
      <c r="E16" s="17"/>
      <c r="F16" s="18"/>
    </row>
    <row r="17" spans="1:6" ht="12.75" customHeight="1">
      <c r="A17" s="19" t="s">
        <v>25</v>
      </c>
      <c r="B17" s="14" t="s">
        <v>26</v>
      </c>
      <c r="C17" s="17" t="s">
        <v>27</v>
      </c>
      <c r="D17" s="71">
        <v>59487.84</v>
      </c>
      <c r="E17" s="78"/>
      <c r="F17" s="20">
        <f>D17</f>
        <v>59487.84</v>
      </c>
    </row>
    <row r="18" spans="1:6" ht="27.75" customHeight="1">
      <c r="A18" s="21" t="s">
        <v>28</v>
      </c>
      <c r="B18" s="22" t="s">
        <v>29</v>
      </c>
      <c r="C18" s="23" t="s">
        <v>27</v>
      </c>
      <c r="D18" s="72">
        <f aca="true" t="shared" si="0" ref="D18:D31">F18</f>
        <v>55424.380000000005</v>
      </c>
      <c r="E18" s="79"/>
      <c r="F18" s="24">
        <f>SUM(F19:F31)</f>
        <v>55424.380000000005</v>
      </c>
    </row>
    <row r="19" spans="1:6" ht="12.75" customHeight="1">
      <c r="A19" s="25" t="s">
        <v>30</v>
      </c>
      <c r="B19" s="14" t="s">
        <v>31</v>
      </c>
      <c r="C19" s="17" t="s">
        <v>27</v>
      </c>
      <c r="D19" s="71">
        <f t="shared" si="0"/>
        <v>314.596</v>
      </c>
      <c r="E19" s="78"/>
      <c r="F19" s="20">
        <v>314.596</v>
      </c>
    </row>
    <row r="20" spans="1:6" ht="24.75" customHeight="1">
      <c r="A20" s="25" t="s">
        <v>32</v>
      </c>
      <c r="B20" s="14" t="s">
        <v>33</v>
      </c>
      <c r="C20" s="17" t="s">
        <v>27</v>
      </c>
      <c r="D20" s="71">
        <f t="shared" si="0"/>
        <v>3350.169</v>
      </c>
      <c r="E20" s="78"/>
      <c r="F20" s="20">
        <f>2550.239+799.93</f>
        <v>3350.169</v>
      </c>
    </row>
    <row r="21" spans="1:6" ht="12.75" customHeight="1">
      <c r="A21" s="25" t="s">
        <v>34</v>
      </c>
      <c r="B21" s="14" t="s">
        <v>35</v>
      </c>
      <c r="C21" s="17" t="s">
        <v>27</v>
      </c>
      <c r="D21" s="71">
        <f t="shared" si="0"/>
        <v>12293.74</v>
      </c>
      <c r="E21" s="78"/>
      <c r="F21" s="20">
        <v>12293.74</v>
      </c>
    </row>
    <row r="22" spans="1:6" ht="12.75" customHeight="1">
      <c r="A22" s="25" t="s">
        <v>36</v>
      </c>
      <c r="B22" s="14" t="s">
        <v>37</v>
      </c>
      <c r="C22" s="17" t="s">
        <v>27</v>
      </c>
      <c r="D22" s="71">
        <f t="shared" si="0"/>
        <v>2975.17</v>
      </c>
      <c r="E22" s="78"/>
      <c r="F22" s="20">
        <v>2975.17</v>
      </c>
    </row>
    <row r="23" spans="1:6" ht="12.75" customHeight="1">
      <c r="A23" s="25" t="s">
        <v>38</v>
      </c>
      <c r="B23" s="14" t="s">
        <v>39</v>
      </c>
      <c r="C23" s="17" t="s">
        <v>27</v>
      </c>
      <c r="D23" s="71">
        <f t="shared" si="0"/>
        <v>0</v>
      </c>
      <c r="E23" s="78"/>
      <c r="F23" s="20">
        <v>0</v>
      </c>
    </row>
    <row r="24" spans="1:6" ht="12.75" customHeight="1">
      <c r="A24" s="25" t="s">
        <v>40</v>
      </c>
      <c r="B24" s="14" t="s">
        <v>41</v>
      </c>
      <c r="C24" s="17" t="s">
        <v>27</v>
      </c>
      <c r="D24" s="71">
        <f t="shared" si="0"/>
        <v>0</v>
      </c>
      <c r="E24" s="78"/>
      <c r="F24" s="20">
        <v>0</v>
      </c>
    </row>
    <row r="25" spans="1:6" ht="12.75" customHeight="1">
      <c r="A25" s="25" t="s">
        <v>42</v>
      </c>
      <c r="B25" s="14" t="s">
        <v>43</v>
      </c>
      <c r="C25" s="17" t="s">
        <v>27</v>
      </c>
      <c r="D25" s="71">
        <f t="shared" si="0"/>
        <v>0</v>
      </c>
      <c r="E25" s="78"/>
      <c r="F25" s="20">
        <v>0</v>
      </c>
    </row>
    <row r="26" spans="1:6" ht="28.5" customHeight="1">
      <c r="A26" s="25" t="s">
        <v>44</v>
      </c>
      <c r="B26" s="14" t="s">
        <v>45</v>
      </c>
      <c r="C26" s="17" t="s">
        <v>27</v>
      </c>
      <c r="D26" s="71">
        <f t="shared" si="0"/>
        <v>1696.45</v>
      </c>
      <c r="E26" s="78"/>
      <c r="F26" s="20">
        <v>1696.45</v>
      </c>
    </row>
    <row r="27" spans="1:6" ht="12.75" customHeight="1">
      <c r="A27" s="25" t="s">
        <v>46</v>
      </c>
      <c r="B27" s="14" t="s">
        <v>47</v>
      </c>
      <c r="C27" s="17" t="s">
        <v>27</v>
      </c>
      <c r="D27" s="71">
        <f t="shared" si="0"/>
        <v>599.169</v>
      </c>
      <c r="E27" s="78"/>
      <c r="F27" s="20">
        <v>599.169</v>
      </c>
    </row>
    <row r="28" spans="1:6" ht="12.75" customHeight="1">
      <c r="A28" s="25" t="s">
        <v>48</v>
      </c>
      <c r="B28" s="14" t="s">
        <v>49</v>
      </c>
      <c r="C28" s="17" t="s">
        <v>27</v>
      </c>
      <c r="D28" s="71">
        <f t="shared" si="0"/>
        <v>22160.75</v>
      </c>
      <c r="E28" s="78"/>
      <c r="F28" s="20">
        <v>22160.75</v>
      </c>
    </row>
    <row r="29" spans="1:6" ht="12.75" customHeight="1">
      <c r="A29" s="25" t="s">
        <v>50</v>
      </c>
      <c r="B29" s="14" t="s">
        <v>51</v>
      </c>
      <c r="C29" s="17" t="s">
        <v>27</v>
      </c>
      <c r="D29" s="71">
        <f t="shared" si="0"/>
        <v>6000</v>
      </c>
      <c r="E29" s="78"/>
      <c r="F29" s="20">
        <f>6000</f>
        <v>6000</v>
      </c>
    </row>
    <row r="30" spans="1:6" ht="12.75" customHeight="1">
      <c r="A30" s="25" t="s">
        <v>52</v>
      </c>
      <c r="B30" s="14" t="s">
        <v>53</v>
      </c>
      <c r="C30" s="17" t="s">
        <v>27</v>
      </c>
      <c r="D30" s="71">
        <f t="shared" si="0"/>
        <v>3521.246000000003</v>
      </c>
      <c r="E30" s="78"/>
      <c r="F30" s="20">
        <f>55424.38-F19-F20-F21-F22-F26-F27-F28-F29-F31</f>
        <v>3521.246000000003</v>
      </c>
    </row>
    <row r="31" spans="1:6" ht="12.75" customHeight="1">
      <c r="A31" s="25" t="s">
        <v>54</v>
      </c>
      <c r="B31" s="14" t="s">
        <v>55</v>
      </c>
      <c r="C31" s="17" t="s">
        <v>27</v>
      </c>
      <c r="D31" s="71">
        <f t="shared" si="0"/>
        <v>2513.09</v>
      </c>
      <c r="E31" s="78"/>
      <c r="F31" s="20">
        <v>2513.09</v>
      </c>
    </row>
    <row r="32" spans="1:6" s="30" customFormat="1" ht="13.5" thickBot="1">
      <c r="A32" s="26" t="s">
        <v>56</v>
      </c>
      <c r="B32" s="27" t="s">
        <v>57</v>
      </c>
      <c r="C32" s="28" t="s">
        <v>58</v>
      </c>
      <c r="D32" s="73">
        <f>F32</f>
        <v>7.5</v>
      </c>
      <c r="E32" s="80"/>
      <c r="F32" s="29">
        <f>4.9+2.6</f>
        <v>7.5</v>
      </c>
    </row>
    <row r="33" spans="1:6" ht="9" customHeight="1" thickBot="1">
      <c r="A33" s="31"/>
      <c r="B33" s="32"/>
      <c r="C33" s="32"/>
      <c r="D33" s="33"/>
      <c r="E33" s="33"/>
      <c r="F33" s="34"/>
    </row>
    <row r="34" spans="1:6" ht="12.75">
      <c r="A34" s="35" t="s">
        <v>59</v>
      </c>
      <c r="B34" s="36" t="s">
        <v>60</v>
      </c>
      <c r="C34" s="37" t="s">
        <v>61</v>
      </c>
      <c r="D34" s="38">
        <f>F34</f>
        <v>228.19</v>
      </c>
      <c r="E34" s="39"/>
      <c r="F34" s="40">
        <v>228.19</v>
      </c>
    </row>
    <row r="35" spans="1:6" ht="12.75">
      <c r="A35" s="25" t="s">
        <v>62</v>
      </c>
      <c r="B35" s="14" t="s">
        <v>63</v>
      </c>
      <c r="C35" s="17" t="s">
        <v>58</v>
      </c>
      <c r="D35" s="41" t="str">
        <f>F35</f>
        <v> -</v>
      </c>
      <c r="E35" s="42"/>
      <c r="F35" s="43" t="s">
        <v>64</v>
      </c>
    </row>
    <row r="36" spans="1:6" ht="12.75">
      <c r="A36" s="25" t="s">
        <v>65</v>
      </c>
      <c r="B36" s="14" t="s">
        <v>66</v>
      </c>
      <c r="C36" s="17" t="s">
        <v>67</v>
      </c>
      <c r="D36" s="41" t="str">
        <f>F36</f>
        <v> -</v>
      </c>
      <c r="E36" s="42"/>
      <c r="F36" s="43" t="s">
        <v>64</v>
      </c>
    </row>
    <row r="37" spans="1:6" ht="13.5" thickBot="1">
      <c r="A37" s="44" t="s">
        <v>68</v>
      </c>
      <c r="B37" s="27" t="s">
        <v>69</v>
      </c>
      <c r="C37" s="28" t="s">
        <v>58</v>
      </c>
      <c r="D37" s="45">
        <f>F37</f>
        <v>10</v>
      </c>
      <c r="E37" s="46"/>
      <c r="F37" s="47">
        <v>10</v>
      </c>
    </row>
    <row r="38" ht="12.75">
      <c r="A38" s="4"/>
    </row>
    <row r="39" ht="12.75">
      <c r="A39" s="1" t="s">
        <v>70</v>
      </c>
    </row>
    <row r="40" spans="1:6" ht="78.75" customHeight="1">
      <c r="A40" s="95" t="s">
        <v>71</v>
      </c>
      <c r="B40" s="95"/>
      <c r="C40" s="95"/>
      <c r="D40" s="95"/>
      <c r="E40" s="95"/>
      <c r="F40" s="95"/>
    </row>
    <row r="41" spans="1:6" ht="28.5" customHeight="1">
      <c r="A41" s="95" t="s">
        <v>72</v>
      </c>
      <c r="B41" s="95"/>
      <c r="C41" s="95"/>
      <c r="D41" s="95"/>
      <c r="E41" s="95"/>
      <c r="F41" s="95"/>
    </row>
    <row r="42" spans="1:6" ht="26.25" customHeight="1">
      <c r="A42" s="95" t="s">
        <v>73</v>
      </c>
      <c r="B42" s="95"/>
      <c r="C42" s="95"/>
      <c r="D42" s="95"/>
      <c r="E42" s="95"/>
      <c r="F42" s="95"/>
    </row>
    <row r="43" spans="1:6" ht="26.25" customHeight="1">
      <c r="A43" s="95" t="s">
        <v>74</v>
      </c>
      <c r="B43" s="95"/>
      <c r="C43" s="95"/>
      <c r="D43" s="95"/>
      <c r="E43" s="95"/>
      <c r="F43" s="95"/>
    </row>
    <row r="44" spans="1:6" ht="25.5" customHeight="1">
      <c r="A44" s="95" t="s">
        <v>75</v>
      </c>
      <c r="B44" s="95"/>
      <c r="C44" s="95"/>
      <c r="D44" s="95"/>
      <c r="E44" s="95"/>
      <c r="F44" s="95"/>
    </row>
    <row r="45" spans="1:6" ht="15" customHeight="1">
      <c r="A45" s="86" t="s">
        <v>76</v>
      </c>
      <c r="B45" s="86"/>
      <c r="C45" s="86"/>
      <c r="D45" s="86"/>
      <c r="E45" s="86"/>
      <c r="F45" s="86"/>
    </row>
    <row r="46" spans="1:6" ht="15" customHeight="1">
      <c r="A46" s="49"/>
      <c r="B46" s="49"/>
      <c r="C46" s="49"/>
      <c r="D46" s="49"/>
      <c r="E46" s="49"/>
      <c r="F46" s="49"/>
    </row>
    <row r="47" spans="1:6" ht="15" customHeight="1">
      <c r="A47" s="49"/>
      <c r="B47" s="49"/>
      <c r="C47" s="49"/>
      <c r="D47" s="49"/>
      <c r="E47" s="49"/>
      <c r="F47" s="49"/>
    </row>
    <row r="48" spans="1:6" ht="15" customHeight="1">
      <c r="A48" s="84"/>
      <c r="B48" s="84"/>
      <c r="C48" s="84"/>
      <c r="D48" s="84"/>
      <c r="E48" s="84"/>
      <c r="F48" s="84"/>
    </row>
    <row r="49" spans="1:6" ht="12.75">
      <c r="A49" s="48"/>
      <c r="B49" s="48"/>
      <c r="C49" s="48"/>
      <c r="D49" s="48"/>
      <c r="E49" s="48"/>
      <c r="F49" s="48"/>
    </row>
    <row r="50" ht="15.75">
      <c r="D50" s="3" t="s">
        <v>77</v>
      </c>
    </row>
    <row r="51" ht="15.75">
      <c r="D51" s="3" t="s">
        <v>1</v>
      </c>
    </row>
    <row r="52" ht="15.75">
      <c r="D52" s="3" t="s">
        <v>2</v>
      </c>
    </row>
    <row r="53" ht="15.75">
      <c r="F53" s="3"/>
    </row>
    <row r="54" ht="15.75">
      <c r="F54" s="3"/>
    </row>
    <row r="55" ht="37.5" customHeight="1"/>
    <row r="56" spans="1:6" ht="44.25" customHeight="1">
      <c r="A56" s="96" t="s">
        <v>92</v>
      </c>
      <c r="B56" s="96"/>
      <c r="C56" s="96"/>
      <c r="D56" s="96"/>
      <c r="E56" s="50"/>
      <c r="F56" s="50"/>
    </row>
    <row r="57" spans="1:6" ht="15" customHeight="1">
      <c r="A57" s="97" t="s">
        <v>78</v>
      </c>
      <c r="B57" s="97"/>
      <c r="C57" s="97"/>
      <c r="D57" s="97"/>
      <c r="E57" s="51"/>
      <c r="F57" s="51"/>
    </row>
    <row r="58" spans="1:6" ht="15.75" customHeight="1">
      <c r="A58" s="98" t="s">
        <v>79</v>
      </c>
      <c r="B58" s="98"/>
      <c r="C58" s="98"/>
      <c r="D58" s="98"/>
      <c r="E58" s="52"/>
      <c r="F58" s="52"/>
    </row>
    <row r="59" ht="12.75" customHeight="1" thickBot="1"/>
    <row r="60" spans="1:5" ht="12.75">
      <c r="A60" s="87" t="s">
        <v>6</v>
      </c>
      <c r="B60" s="89" t="s">
        <v>7</v>
      </c>
      <c r="C60" s="89" t="s">
        <v>8</v>
      </c>
      <c r="D60" s="91" t="s">
        <v>80</v>
      </c>
      <c r="E60" s="10"/>
    </row>
    <row r="61" spans="1:5" ht="12.75">
      <c r="A61" s="88"/>
      <c r="B61" s="90"/>
      <c r="C61" s="90"/>
      <c r="D61" s="92"/>
      <c r="E61" s="10"/>
    </row>
    <row r="62" spans="1:5" ht="12.75">
      <c r="A62" s="54">
        <v>1</v>
      </c>
      <c r="B62" s="55" t="s">
        <v>12</v>
      </c>
      <c r="C62" s="56" t="s">
        <v>13</v>
      </c>
      <c r="D62" s="57" t="s">
        <v>14</v>
      </c>
      <c r="E62" s="58"/>
    </row>
    <row r="63" spans="1:5" ht="15.75">
      <c r="A63" s="59" t="s">
        <v>16</v>
      </c>
      <c r="B63" s="11" t="s">
        <v>17</v>
      </c>
      <c r="C63" s="12" t="s">
        <v>18</v>
      </c>
      <c r="D63" s="60">
        <v>476323.56</v>
      </c>
      <c r="E63" s="58"/>
    </row>
    <row r="64" spans="1:5" ht="12.75">
      <c r="A64" s="19" t="s">
        <v>81</v>
      </c>
      <c r="B64" s="14" t="s">
        <v>22</v>
      </c>
      <c r="C64" s="17" t="s">
        <v>27</v>
      </c>
      <c r="D64" s="61">
        <v>222140.7904564</v>
      </c>
      <c r="E64" s="58"/>
    </row>
    <row r="65" spans="1:6" ht="25.5" customHeight="1">
      <c r="A65" s="62" t="s">
        <v>28</v>
      </c>
      <c r="B65" s="14" t="s">
        <v>26</v>
      </c>
      <c r="C65" s="17" t="s">
        <v>27</v>
      </c>
      <c r="D65" s="61">
        <v>308542.85</v>
      </c>
      <c r="E65" s="93"/>
      <c r="F65" s="93"/>
    </row>
    <row r="66" spans="1:5" ht="12.75">
      <c r="A66" s="25" t="s">
        <v>30</v>
      </c>
      <c r="B66" s="14" t="s">
        <v>29</v>
      </c>
      <c r="C66" s="17" t="s">
        <v>27</v>
      </c>
      <c r="D66" s="63">
        <v>6718.63</v>
      </c>
      <c r="E66" s="58"/>
    </row>
    <row r="67" spans="1:6" ht="15.75" customHeight="1">
      <c r="A67" s="25" t="s">
        <v>82</v>
      </c>
      <c r="B67" s="14" t="s">
        <v>31</v>
      </c>
      <c r="C67" s="17" t="s">
        <v>27</v>
      </c>
      <c r="D67" s="63">
        <f>103328.285+32723.809</f>
        <v>136052.094</v>
      </c>
      <c r="E67" s="94"/>
      <c r="F67" s="94"/>
    </row>
    <row r="68" spans="1:5" ht="12.75">
      <c r="A68" s="25" t="s">
        <v>83</v>
      </c>
      <c r="B68" s="14" t="s">
        <v>33</v>
      </c>
      <c r="C68" s="17" t="s">
        <v>27</v>
      </c>
      <c r="D68" s="63">
        <v>64756.08</v>
      </c>
      <c r="E68" s="58"/>
    </row>
    <row r="69" spans="1:5" ht="12.75">
      <c r="A69" s="25" t="s">
        <v>84</v>
      </c>
      <c r="B69" s="14" t="s">
        <v>35</v>
      </c>
      <c r="C69" s="17" t="s">
        <v>27</v>
      </c>
      <c r="D69" s="63">
        <v>2359.32</v>
      </c>
      <c r="E69" s="85"/>
    </row>
    <row r="70" spans="1:5" ht="12.75">
      <c r="A70" s="25" t="s">
        <v>85</v>
      </c>
      <c r="B70" s="14" t="s">
        <v>37</v>
      </c>
      <c r="C70" s="17" t="s">
        <v>27</v>
      </c>
      <c r="D70" s="63">
        <v>28028.36</v>
      </c>
      <c r="E70" s="58"/>
    </row>
    <row r="71" spans="1:5" ht="12.75">
      <c r="A71" s="25" t="s">
        <v>46</v>
      </c>
      <c r="B71" s="14" t="s">
        <v>39</v>
      </c>
      <c r="C71" s="17" t="s">
        <v>27</v>
      </c>
      <c r="D71" s="63">
        <v>0</v>
      </c>
      <c r="E71" s="58"/>
    </row>
    <row r="72" spans="1:5" ht="12.75">
      <c r="A72" s="25" t="s">
        <v>86</v>
      </c>
      <c r="B72" s="14" t="s">
        <v>41</v>
      </c>
      <c r="C72" s="17" t="s">
        <v>27</v>
      </c>
      <c r="D72" s="63">
        <f>D65-D66-D67-D68-D69-D70</f>
        <v>70628.36599999995</v>
      </c>
      <c r="E72" s="58"/>
    </row>
    <row r="73" spans="1:5" ht="12.75">
      <c r="A73" s="64" t="s">
        <v>87</v>
      </c>
      <c r="B73" s="65" t="s">
        <v>43</v>
      </c>
      <c r="C73" s="66" t="s">
        <v>58</v>
      </c>
      <c r="D73" s="67">
        <v>489</v>
      </c>
      <c r="E73" s="58"/>
    </row>
    <row r="74" spans="1:5" ht="12.75">
      <c r="A74" s="68"/>
      <c r="B74" s="69"/>
      <c r="C74" s="69"/>
      <c r="D74" s="70"/>
      <c r="E74" s="32"/>
    </row>
    <row r="75" spans="1:5" ht="12.75">
      <c r="A75" s="25" t="s">
        <v>88</v>
      </c>
      <c r="B75" s="14" t="s">
        <v>45</v>
      </c>
      <c r="C75" s="17" t="s">
        <v>61</v>
      </c>
      <c r="D75" s="82">
        <v>3628.93</v>
      </c>
      <c r="E75" s="58"/>
    </row>
    <row r="76" spans="1:5" ht="13.5" thickBot="1">
      <c r="A76" s="44" t="s">
        <v>89</v>
      </c>
      <c r="B76" s="27" t="s">
        <v>47</v>
      </c>
      <c r="C76" s="28" t="s">
        <v>58</v>
      </c>
      <c r="D76" s="83" t="s">
        <v>90</v>
      </c>
      <c r="E76" s="58"/>
    </row>
    <row r="77" ht="12.75">
      <c r="A77" s="4"/>
    </row>
    <row r="78" spans="1:5" ht="48" customHeight="1">
      <c r="A78" s="86" t="s">
        <v>91</v>
      </c>
      <c r="B78" s="86"/>
      <c r="C78" s="86"/>
      <c r="D78" s="86"/>
      <c r="E78" s="4"/>
    </row>
    <row r="79" spans="1:5" ht="25.5" customHeight="1">
      <c r="A79" s="49"/>
      <c r="B79" s="49"/>
      <c r="C79" s="49"/>
      <c r="D79" s="49"/>
      <c r="E79" s="4"/>
    </row>
    <row r="80" spans="1:6" ht="15" customHeight="1">
      <c r="A80" s="84"/>
      <c r="B80" s="84"/>
      <c r="C80" s="84"/>
      <c r="D80" s="84"/>
      <c r="E80" s="84"/>
      <c r="F80" s="84"/>
    </row>
  </sheetData>
  <sheetProtection password="C615" sheet="1" objects="1" scenarios="1"/>
  <mergeCells count="19"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6:D56"/>
    <mergeCell ref="A57:D57"/>
    <mergeCell ref="A58:D58"/>
    <mergeCell ref="A78:D78"/>
    <mergeCell ref="A60:A61"/>
    <mergeCell ref="B60:B61"/>
    <mergeCell ref="C60:C61"/>
    <mergeCell ref="D60:D61"/>
    <mergeCell ref="E65:F65"/>
    <mergeCell ref="E67:F67"/>
  </mergeCells>
  <printOptions horizontalCentered="1"/>
  <pageMargins left="0.6299212598425197" right="0.2755905511811024" top="0.4724409448818898" bottom="0.3937007874015748" header="0.2362204724409449" footer="0.2362204724409449"/>
  <pageSetup fitToHeight="2" horizontalDpi="600" verticalDpi="600" orientation="portrait" paperSize="9" scale="72" r:id="rId1"/>
  <headerFooter alignWithMargins="0">
    <evenFooter>&amp;C5</even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Admin</cp:lastModifiedBy>
  <cp:lastPrinted>2012-07-31T03:45:45Z</cp:lastPrinted>
  <dcterms:created xsi:type="dcterms:W3CDTF">2012-07-31T02:34:08Z</dcterms:created>
  <dcterms:modified xsi:type="dcterms:W3CDTF">2016-08-01T11:21:48Z</dcterms:modified>
  <cp:category/>
  <cp:version/>
  <cp:contentType/>
  <cp:contentStatus/>
</cp:coreProperties>
</file>